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"/>
    </mc:Choice>
  </mc:AlternateContent>
  <xr:revisionPtr revIDLastSave="0" documentId="13_ncr:1_{779BDADE-6E30-45EF-B83C-F3282D8F70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B24" i="1"/>
  <c r="B21" i="1"/>
  <c r="B33" i="1" s="1"/>
  <c r="B19" i="1"/>
  <c r="B15" i="1"/>
  <c r="B13" i="1"/>
  <c r="B12" i="1" l="1"/>
</calcChain>
</file>

<file path=xl/sharedStrings.xml><?xml version="1.0" encoding="utf-8"?>
<sst xmlns="http://schemas.openxmlformats.org/spreadsheetml/2006/main" count="34" uniqueCount="31">
  <si>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</si>
  <si>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</si>
  <si>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</si>
  <si>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</si>
  <si>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</si>
  <si>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</si>
  <si>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</si>
  <si>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</si>
  <si>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18.01.2023.</t>
  </si>
  <si>
    <t>19.01.2023.</t>
  </si>
  <si>
    <t>IZVOD  BR. 012</t>
  </si>
  <si>
    <t>PLAĆANJE IZ SREDSTAVA OSIGURANJA - IZVOR 18</t>
  </si>
  <si>
    <t>BIGZ OFFICE GROUP doo</t>
  </si>
  <si>
    <t>ENERGENTI - 07C</t>
  </si>
  <si>
    <t>KNEŽEVIĆ-PETROL</t>
  </si>
  <si>
    <t>DOM ZDRAVLJA VLASOTINCE</t>
  </si>
  <si>
    <t>EKO SERBIA a.d.</t>
  </si>
  <si>
    <t>LEKOVI VAN LISTE - 958</t>
  </si>
  <si>
    <t>MESSER TEHNOGAS AD BEOGRAD</t>
  </si>
  <si>
    <t>DIJALIZA - 080</t>
  </si>
  <si>
    <t>ECOTRADE BG DOO NIŠ</t>
  </si>
  <si>
    <t>MABO DOO LESKOVAC</t>
  </si>
  <si>
    <t>ISHRANA - 07D</t>
  </si>
  <si>
    <t>MESOKOMBINAT PROMET DOO LESKOVAC</t>
  </si>
  <si>
    <t>DON DON D.O.O.</t>
  </si>
  <si>
    <t>DAKOM DOO</t>
  </si>
  <si>
    <t>FRIKOM DOO</t>
  </si>
  <si>
    <t>SPIN TR</t>
  </si>
  <si>
    <t>PRINCIPAL DUO</t>
  </si>
  <si>
    <t>NBA PATRIOTA DOO</t>
  </si>
  <si>
    <t>JANKOVIĆ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</si>
</sst>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0" xfId="0" applyNumberFormat="1" applyFont="1" applyAlignment="1">
      <alignment horizontal="right"/>
    </xf>
    <xf numFmtId="0" fontId="42" fillId="0" borderId="10" xfId="0" applyFont="1" applyBorder="1"/>
    <xf numFmtId="4" fontId="42" fillId="0" borderId="11" xfId="0" applyNumberFormat="1" applyFont="1" applyBorder="1" applyAlignment="1">
      <alignment horizontal="right"/>
    </xf>
    <xf numFmtId="0" fontId="41" fillId="0" borderId="12" xfId="0" applyFont="1" applyBorder="1"/>
    <xf numFmtId="4" fontId="41" fillId="0" borderId="13" xfId="0" applyNumberFormat="1" applyFont="1" applyBorder="1" applyAlignment="1">
      <alignment horizontal="right"/>
    </xf>
    <xf numFmtId="0" fontId="42" fillId="0" borderId="14" xfId="0" applyFont="1" applyBorder="1"/>
    <xf numFmtId="4" fontId="42" fillId="0" borderId="15" xfId="0" applyNumberFormat="1" applyFont="1" applyBorder="1" applyAlignment="1">
      <alignment horizontal="right"/>
    </xf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1227527.3500000001</v>
      </c>
    </row>
    <row r="8" spans="1:3" x14ac:dyDescent="0.25">
      <c r="A8" s="4" t="s">
        <v>2</v>
      </c>
      <c r="B8" s="4" t="s">
        <v>8</v>
      </c>
      <c r="C8" s="8">
        <v>19987458.02</v>
      </c>
    </row>
    <row r="9" spans="1:3" x14ac:dyDescent="0.25">
      <c r="A9" s="4" t="s">
        <v>6</v>
      </c>
      <c r="B9" s="4" t="s">
        <v>9</v>
      </c>
      <c r="C9" s="9">
        <v>7000</v>
      </c>
    </row>
    <row r="10" spans="1:3" x14ac:dyDescent="0.25">
      <c r="A10" s="10" t="s">
        <v>5</v>
      </c>
      <c r="B10" s="4" t="s">
        <v>9</v>
      </c>
      <c r="C10" s="9">
        <v>18766930.670000002</v>
      </c>
    </row>
    <row r="11" spans="1:3" x14ac:dyDescent="0.25">
      <c r="B11" s="4"/>
      <c r="C11" s="5">
        <f>C8+C9-C10</f>
        <v>1227527.3499999978</v>
      </c>
    </row>
    <row r="12" spans="1:3" x14ac:dyDescent="0.25">
      <c r="A12" s="6" t="s">
        <v>7</v>
      </c>
      <c r="B12" s="7" t="str">
        <f>A4</f>
        <v>19.01.2023.</v>
      </c>
      <c r="C12" s="11"/>
    </row>
    <row r="13" spans="1:3" x14ac:dyDescent="0.25">
      <c r="A13" s="15" t="s">
        <v>11</v>
      </c>
      <c r="B13" s="16">
        <f>SUM(B14)</f>
        <v>39085</v>
      </c>
    </row>
    <row r="14" spans="1:3" x14ac:dyDescent="0.25">
      <c r="A14" s="13" t="s">
        <v>12</v>
      </c>
      <c r="B14" s="14">
        <v>39085</v>
      </c>
    </row>
    <row r="15" spans="1:3" x14ac:dyDescent="0.25">
      <c r="A15" s="15" t="s">
        <v>13</v>
      </c>
      <c r="B15" s="16">
        <f>SUM(B16:B18)</f>
        <v>17242681.66</v>
      </c>
    </row>
    <row r="16" spans="1:3" x14ac:dyDescent="0.25">
      <c r="A16" s="17" t="s">
        <v>14</v>
      </c>
      <c r="B16" s="18">
        <v>16450515.6</v>
      </c>
    </row>
    <row r="17" spans="1:2" x14ac:dyDescent="0.25">
      <c r="A17" s="17" t="s">
        <v>15</v>
      </c>
      <c r="B17" s="18">
        <v>227293.8</v>
      </c>
    </row>
    <row r="18" spans="1:2" x14ac:dyDescent="0.25">
      <c r="A18" s="13" t="s">
        <v>16</v>
      </c>
      <c r="B18" s="14">
        <v>564872.26</v>
      </c>
    </row>
    <row r="19" spans="1:2" x14ac:dyDescent="0.25">
      <c r="A19" s="15" t="s">
        <v>17</v>
      </c>
      <c r="B19" s="16">
        <f>SUM(B20)</f>
        <v>378922.33999999997</v>
      </c>
    </row>
    <row r="20" spans="1:2" x14ac:dyDescent="0.25">
      <c r="A20" s="13" t="s">
        <v>18</v>
      </c>
      <c r="B20" s="14">
        <v>378922.33999999997</v>
      </c>
    </row>
    <row r="21" spans="1:2" x14ac:dyDescent="0.25">
      <c r="A21" s="15" t="s">
        <v>19</v>
      </c>
      <c r="B21" s="16">
        <f>SUM(B22:B23)</f>
        <v>187200</v>
      </c>
    </row>
    <row r="22" spans="1:2" x14ac:dyDescent="0.25">
      <c r="A22" s="17" t="s">
        <v>20</v>
      </c>
      <c r="B22" s="18">
        <v>165600</v>
      </c>
    </row>
    <row r="23" spans="1:2" x14ac:dyDescent="0.25">
      <c r="A23" s="13" t="s">
        <v>21</v>
      </c>
      <c r="B23" s="14">
        <v>21600</v>
      </c>
    </row>
    <row r="24" spans="1:2" x14ac:dyDescent="0.25">
      <c r="A24" s="15" t="s">
        <v>22</v>
      </c>
      <c r="B24" s="16">
        <f>SUM(B25:B32)</f>
        <v>919041.66999999993</v>
      </c>
    </row>
    <row r="25" spans="1:2" x14ac:dyDescent="0.25">
      <c r="A25" s="17" t="s">
        <v>23</v>
      </c>
      <c r="B25" s="18">
        <v>158681.69</v>
      </c>
    </row>
    <row r="26" spans="1:2" x14ac:dyDescent="0.25">
      <c r="A26" s="17" t="s">
        <v>24</v>
      </c>
      <c r="B26" s="18">
        <v>345042.60999999993</v>
      </c>
    </row>
    <row r="27" spans="1:2" x14ac:dyDescent="0.25">
      <c r="A27" s="17" t="s">
        <v>25</v>
      </c>
      <c r="B27" s="18">
        <v>80940.37</v>
      </c>
    </row>
    <row r="28" spans="1:2" x14ac:dyDescent="0.25">
      <c r="A28" s="17" t="s">
        <v>26</v>
      </c>
      <c r="B28" s="18">
        <v>13629</v>
      </c>
    </row>
    <row r="29" spans="1:2" x14ac:dyDescent="0.25">
      <c r="A29" s="17" t="s">
        <v>27</v>
      </c>
      <c r="B29" s="18">
        <v>232133.3</v>
      </c>
    </row>
    <row r="30" spans="1:2" x14ac:dyDescent="0.25">
      <c r="A30" s="17" t="s">
        <v>28</v>
      </c>
      <c r="B30" s="18">
        <v>21994.7</v>
      </c>
    </row>
    <row r="31" spans="1:2" x14ac:dyDescent="0.25">
      <c r="A31" s="17" t="s">
        <v>29</v>
      </c>
      <c r="B31" s="18">
        <v>12496</v>
      </c>
    </row>
    <row r="32" spans="1:2" x14ac:dyDescent="0.25">
      <c r="A32" s="13" t="s">
        <v>30</v>
      </c>
      <c r="B32" s="14">
        <v>54124</v>
      </c>
    </row>
    <row r="33" spans="2:2" x14ac:dyDescent="0.25">
      <c r="B33" s="12">
        <f>B13+B15+B19+B21+B24</f>
        <v>18766930.670000002</v>
      </c>
    </row>
  </sheetData>
  <dataConsolidate>
    <dataRefs count="1">
      <dataRef ref="A19:B25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2023-01-04T07:30:45Z</cp:lastPrinted>
  <dcterms:created xsi:type="dcterms:W3CDTF">2009-03-09T09:27:50Z</dcterms:created>
  <dcterms:modified xsi:type="dcterms:W3CDTF">2023-01-20T05:58:50Z</dcterms:modified>
</cp:coreProperties>
</file>